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Víztelenítés" sheetId="1" r:id="rId2"/>
    <sheet name="Zsaluzás és állványozás" sheetId="2" r:id="rId3"/>
    <sheet name="Irtás, föld- és sziklamunka" sheetId="3" r:id="rId4"/>
    <sheet name="Síkalapozás" sheetId="6" r:id="rId5"/>
    <sheet name="Mélyalapozás" sheetId="7" r:id="rId6"/>
    <sheet name="Helyszíni beton és vb. munkák" sheetId="8" r:id="rId7"/>
    <sheet name="Fém- és könnyű épszerk. szer." sheetId="10" r:id="rId8"/>
    <sheet name="Felületképzés" sheetId="11" r:id="rId9"/>
    <sheet name="Útburkolatalap és makadámburk." sheetId="12" r:id="rId10"/>
    <sheet name="Kőburkolat készítése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6" i="8" l="1"/>
  <c r="I76" i="8"/>
  <c r="K48" i="2" l="1"/>
  <c r="I48" i="2"/>
  <c r="K36" i="2"/>
  <c r="I36" i="2"/>
  <c r="K14" i="13" l="1"/>
  <c r="K17" i="13" s="1"/>
  <c r="H14" i="4" s="1"/>
  <c r="I14" i="13"/>
  <c r="I17" i="13" s="1"/>
  <c r="F14" i="4" s="1"/>
  <c r="K14" i="12"/>
  <c r="K16" i="12" s="1"/>
  <c r="H13" i="4" s="1"/>
  <c r="I14" i="12"/>
  <c r="I16" i="12" s="1"/>
  <c r="F13" i="4" s="1"/>
  <c r="K49" i="11"/>
  <c r="I49" i="11"/>
  <c r="K37" i="11"/>
  <c r="I37" i="11"/>
  <c r="K25" i="11"/>
  <c r="I25" i="11"/>
  <c r="K13" i="11"/>
  <c r="I13" i="11"/>
  <c r="K47" i="10"/>
  <c r="I47" i="10"/>
  <c r="K36" i="10"/>
  <c r="I36" i="10"/>
  <c r="K25" i="10"/>
  <c r="I25" i="10"/>
  <c r="K14" i="10"/>
  <c r="I14" i="10"/>
  <c r="K64" i="8"/>
  <c r="I64" i="8"/>
  <c r="K51" i="8"/>
  <c r="I51" i="8"/>
  <c r="K39" i="8"/>
  <c r="I39" i="8"/>
  <c r="K27" i="8"/>
  <c r="I27" i="8"/>
  <c r="K15" i="8"/>
  <c r="I15" i="8"/>
  <c r="I52" i="11" l="1"/>
  <c r="F12" i="4" s="1"/>
  <c r="K52" i="11"/>
  <c r="H12" i="4" s="1"/>
  <c r="I49" i="10"/>
  <c r="F11" i="4" s="1"/>
  <c r="K49" i="10"/>
  <c r="H11" i="4" s="1"/>
  <c r="I80" i="8"/>
  <c r="F10" i="4" s="1"/>
  <c r="K80" i="8"/>
  <c r="H10" i="4" s="1"/>
  <c r="K14" i="7"/>
  <c r="K16" i="7" s="1"/>
  <c r="H9" i="4" s="1"/>
  <c r="I14" i="7"/>
  <c r="I16" i="7" s="1"/>
  <c r="F9" i="4" s="1"/>
  <c r="K13" i="6"/>
  <c r="K17" i="6" s="1"/>
  <c r="H8" i="4" s="1"/>
  <c r="I13" i="6"/>
  <c r="I17" i="6" s="1"/>
  <c r="F8" i="4" s="1"/>
  <c r="K80" i="3"/>
  <c r="I80" i="3"/>
  <c r="K70" i="3"/>
  <c r="I70" i="3"/>
  <c r="K59" i="3"/>
  <c r="I59" i="3"/>
  <c r="K48" i="3"/>
  <c r="I48" i="3"/>
  <c r="K36" i="3"/>
  <c r="I36" i="3"/>
  <c r="K24" i="3"/>
  <c r="I24" i="3"/>
  <c r="K13" i="3"/>
  <c r="I13" i="3"/>
  <c r="K25" i="2"/>
  <c r="I25" i="2"/>
  <c r="K12" i="2"/>
  <c r="I12" i="2"/>
  <c r="K24" i="1"/>
  <c r="I24" i="1"/>
  <c r="K13" i="1"/>
  <c r="K27" i="1" s="1"/>
  <c r="I13" i="1"/>
  <c r="I83" i="3" l="1"/>
  <c r="F7" i="4" s="1"/>
  <c r="K83" i="3"/>
  <c r="H7" i="4" s="1"/>
  <c r="I52" i="2"/>
  <c r="F6" i="4" s="1"/>
  <c r="K52" i="2"/>
  <c r="H6" i="4" s="1"/>
  <c r="I27" i="1"/>
  <c r="F5" i="4" s="1"/>
  <c r="F17" i="4" l="1"/>
  <c r="H5" i="4" l="1"/>
  <c r="H17" i="4" s="1"/>
  <c r="G19" i="4" s="1"/>
</calcChain>
</file>

<file path=xl/sharedStrings.xml><?xml version="1.0" encoding="utf-8"?>
<sst xmlns="http://schemas.openxmlformats.org/spreadsheetml/2006/main" count="414" uniqueCount="217">
  <si>
    <t xml:space="preserve">ÉNGY kód: 14-002-0010483 </t>
  </si>
  <si>
    <t>Kód: 14-002-001.1</t>
  </si>
  <si>
    <t>Keverékek és ideiglenes segédszerkezetek</t>
  </si>
  <si>
    <t>Víztelenítés</t>
  </si>
  <si>
    <t>Nyíltvíztartás</t>
  </si>
  <si>
    <t>Nyíltvíztartás szívókútjainak készítése,</t>
  </si>
  <si>
    <t>kútgyűrű beépítése 80/75 cm méretű elemekkel</t>
  </si>
  <si>
    <t xml:space="preserve">ÉNGY kód: 14-002-0010534 </t>
  </si>
  <si>
    <t>Kód: 14-002-002.2.1</t>
  </si>
  <si>
    <t>Nyíltvíztartásnál</t>
  </si>
  <si>
    <t>üzemelés,</t>
  </si>
  <si>
    <t>0-500 liter/perc teljesítményű szivattyúval</t>
  </si>
  <si>
    <t>m</t>
  </si>
  <si>
    <t>óra</t>
  </si>
  <si>
    <t xml:space="preserve">ÉNGY kód: 15-001-0010796 </t>
  </si>
  <si>
    <t>Kód: 15-001-002</t>
  </si>
  <si>
    <t>Zsaluzás és állványozás</t>
  </si>
  <si>
    <t>Alapok zsaluzása</t>
  </si>
  <si>
    <t>Sávalap kétoldalas zsaluzása fa zsaluzattal, max. 0,8 m magasságig</t>
  </si>
  <si>
    <t>m2</t>
  </si>
  <si>
    <t xml:space="preserve">ÉNGY kód: 15-003-0010974 </t>
  </si>
  <si>
    <t>Kód: 15-003-001.1.1.1-0190201</t>
  </si>
  <si>
    <t>Oszlop, pillér zsaluzás</t>
  </si>
  <si>
    <t>Oszlopzsaluzás állandó kör keresztmetszettel,</t>
  </si>
  <si>
    <t>3 m magasságig,</t>
  </si>
  <si>
    <t>egyszeri felhasználású papírhenger zsaluzattal, kitámasztással,</t>
  </si>
  <si>
    <t>belső átmérő: 200-300 mm között</t>
  </si>
  <si>
    <t>SONOTUBE PLUS RR egyszeri felhasználású zsaluzatok kerek betonoszlopokhoz, belső átmérő: 200 mm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</si>
  <si>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</si>
  <si>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</si>
  <si>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</si>
  <si>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</si>
  <si>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</si>
  <si>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</si>
  <si>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</si>
  <si>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</si>
  <si>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 xml:space="preserve">ÉNGY kód: 21-003-0014884 </t>
  </si>
  <si>
    <t>Kód: 21-003-006.1.1</t>
  </si>
  <si>
    <t>Munkagödör és munkaárok készítése</t>
  </si>
  <si>
    <t>Munkaárok földkiemelése közmű nélküli területen,gépi erővel, kiegészítő kézi munkával,bármely konzisztenciájú, I-IV. oszt. talajban,</t>
  </si>
  <si>
    <t>dúcolás nélkül,</t>
  </si>
  <si>
    <t>3,0 m2 szelvényig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</si>
  <si>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</si>
  <si>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</si>
  <si>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</si>
  <si>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</si>
  <si>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</si>
  <si>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</si>
  <si>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21-003-0015022 </t>
  </si>
  <si>
    <t>Kód: 21-003-007.1.6.1</t>
  </si>
  <si>
    <t>alapterület: 250,0 m2 felett,</t>
  </si>
  <si>
    <t>bármely mélységnél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</si>
  <si>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</si>
  <si>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</si>
  <si>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</si>
  <si>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</si>
  <si>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</si>
  <si>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</si>
  <si>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</si>
  <si>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</si>
  <si>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</si>
  <si>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</si>
  <si>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</si>
  <si>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</si>
  <si>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</si>
  <si>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</si>
  <si>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</si>
  <si>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</si>
  <si>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</si>
  <si>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</si>
  <si>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</si>
  <si>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</si>
  <si>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</si>
  <si>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</si>
  <si>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</si>
  <si>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 xml:space="preserve">ÉNGY kód: 24-006-0033990 </t>
  </si>
  <si>
    <t>Kód: 24-006-003.1-0645196</t>
  </si>
  <si>
    <t>Mélyapozás</t>
  </si>
  <si>
    <t>Kút- és szekrényalapozás</t>
  </si>
  <si>
    <t>Kútgyűrű süllyesztése köpeny védelme alatt,földkiemeléssel, I.-IV. talajosztályban,</t>
  </si>
  <si>
    <t>kútgyűrű mérete 80/75 cm</t>
  </si>
  <si>
    <t>LEIER AGY 80/75/9 L aknagyűrű csaphornyos illesztéssel, V1-T1-A1, CEM 2/A-V 32,5 S, Cikkszám: HUTJS1529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</si>
  <si>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</si>
  <si>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</si>
  <si>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</si>
  <si>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</si>
  <si>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</si>
  <si>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</si>
  <si>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</si>
  <si>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</si>
  <si>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</si>
  <si>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</si>
  <si>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</si>
  <si>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</si>
  <si>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</si>
  <si>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</si>
  <si>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31-002-0036382 </t>
  </si>
  <si>
    <t>Kód: 31-002-002.1.1-0310104</t>
  </si>
  <si>
    <t>Acélbetétek</t>
  </si>
  <si>
    <t>Melegen hengerelt merev vasbetétek elhelyezésevízszintes kiékeléssel vagy csomóponti kötéssel,betonacél szerelés előtt, kézi erővel,</t>
  </si>
  <si>
    <t>"I" - szelvényű idomacélból,</t>
  </si>
  <si>
    <t>80-160 mm között</t>
  </si>
  <si>
    <t>Melegen hengerelt I idomacél, 160 mm, RST 37-2</t>
  </si>
  <si>
    <t xml:space="preserve">ÉNGY kód: 31-002-0036450 </t>
  </si>
  <si>
    <t>Kód: 31-002-002.2.1-0320081</t>
  </si>
  <si>
    <t>"U" - szelvényű idomacélból,</t>
  </si>
  <si>
    <t>50-120 mm között</t>
  </si>
  <si>
    <t>Melegen hengerelt U-acél, 100 mm, RST 37-2</t>
  </si>
  <si>
    <t xml:space="preserve">ÉNGY kód: 31-011-0043536 </t>
  </si>
  <si>
    <t>Kód: 31-011-021.2.1.3-0241410</t>
  </si>
  <si>
    <t>Függőleges szerkezetek betonozása</t>
  </si>
  <si>
    <t>Oszlop, pillér készítése,</t>
  </si>
  <si>
    <t>vasbetonból,</t>
  </si>
  <si>
    <t>kör-, sokszög vagy négyzet keresztmetszettel,X0v(H), XC1, XC2, XC3, XF2, XF3, XF4,XC2-XD2-XF1, XC3-XD2-XF1 környezeti osztályú,kissé képlékeny vagy képlékeny konzisztenciájú betonból,</t>
  </si>
  <si>
    <t>betonszivattyús technológiával, vibrátoros tömörítéssel</t>
  </si>
  <si>
    <t>C25/30 - XC2 kissé képlékeny kavicsbeton keverék CEM 42,5 pc. D?max = 24 mm, m = 7,0 finomsági modulussal</t>
  </si>
  <si>
    <t xml:space="preserve">ÉNGY kód: 34-001-0096300 </t>
  </si>
  <si>
    <t>Kód: 34-001-002.1.1</t>
  </si>
  <si>
    <t>Fém- és könnyű épületszerkezetek szerelése</t>
  </si>
  <si>
    <t>Acél tartószerkezetek (első- és másodrendű teherhordó szerkezetek)</t>
  </si>
  <si>
    <t>Térbeli rácsos tetőszerkezetű épület-acélváz szerelése,</t>
  </si>
  <si>
    <t>alátámasztó oszlopokkal és egyéb elemekkel,</t>
  </si>
  <si>
    <t>20,0 kg/m2 tömegig</t>
  </si>
  <si>
    <t xml:space="preserve">ÉNGY kód: 34-001-0097571 </t>
  </si>
  <si>
    <t>Kód: 34-001-011.4-0110016</t>
  </si>
  <si>
    <t>Z-C-ň könnyűgerenda rendszer elemeinek elhelyezése,</t>
  </si>
  <si>
    <t>Z-C-ň 150-160 szelemenek és falvázgerendák</t>
  </si>
  <si>
    <t>LINDAB Construline Z 150/2,0 horganyzott acélgerenda S 350 GD + Z 275</t>
  </si>
  <si>
    <t xml:space="preserve">ÉNGY kód: 34-001-0096772 </t>
  </si>
  <si>
    <t>Kód: 34-001-011.12-0110159</t>
  </si>
  <si>
    <t>CI 150 szelemen és falvázgerenda toldó</t>
  </si>
  <si>
    <t>LINDAB Construline CI 150/2,0 horganyzott toldó acélgerenda S 350 GD + Z 275</t>
  </si>
  <si>
    <t xml:space="preserve">ÉNGY kód: 34-001-2890982 </t>
  </si>
  <si>
    <t>Kód: 34-001-031.1-0123194</t>
  </si>
  <si>
    <t>Magasprofilos rendszer elemeinek elhelyezése,önfúró csavarokkal rögzítve,4,0 m2/db táblaméretig,</t>
  </si>
  <si>
    <t>50-59 mm-es magastrapézprofil</t>
  </si>
  <si>
    <t>METÁL-SHEET 50/0,5 trapézlemez profil horganyzott S 220 GD + Z + 25 ?m poliészter bevonat, standard színben, antikondenzációs bevonattal</t>
  </si>
  <si>
    <t xml:space="preserve">ÉNGY kód: 47-021-1817921 </t>
  </si>
  <si>
    <t>Kód: 47-021-011.2</t>
  </si>
  <si>
    <t>Szakipari munkák</t>
  </si>
  <si>
    <t>Felületképzés (festés, mázolás, tapétázás, korrózióvédelem)</t>
  </si>
  <si>
    <t>Acélfelületek mázolása</t>
  </si>
  <si>
    <t>Acélfelületek előkezelése, festéshez műhelyalapozóval,</t>
  </si>
  <si>
    <t>nagyméretű acélszerkezeten</t>
  </si>
  <si>
    <t xml:space="preserve">ÉNGY kód: 47-021-0483742 </t>
  </si>
  <si>
    <t>Kód: 47-021-012.2.1-0131032</t>
  </si>
  <si>
    <t>Korróziógátló alapozás</t>
  </si>
  <si>
    <t>nagyméretű acélszerkezeten,</t>
  </si>
  <si>
    <t>műgyanta kötőanyagú, oldószertartalmú festékkel</t>
  </si>
  <si>
    <t>Supralux Koralkyd korroziógátló alapozó, vörös, EAN: 5992451106033</t>
  </si>
  <si>
    <t xml:space="preserve">ÉNGY kód: 47-021-0486226 </t>
  </si>
  <si>
    <t>Kód: 47-021-021.2.1-0130721</t>
  </si>
  <si>
    <t>Acélfelületek közbenső festése</t>
  </si>
  <si>
    <t>acél szerkezeten, nagyobb acélfelületen,</t>
  </si>
  <si>
    <t>műgyanta kötőanyagú, oldószeres festékkel</t>
  </si>
  <si>
    <t>Trinát alapozófesték, sárga 400,EAN: 5995061117710</t>
  </si>
  <si>
    <t xml:space="preserve">ÉNGY kód: 47-021-0489420 </t>
  </si>
  <si>
    <t>Kód: 47-021-031.2.1-0130435</t>
  </si>
  <si>
    <t>Acélfelületek átvonó festése</t>
  </si>
  <si>
    <t>acélszerkezeten, nagyobb acélfelületen</t>
  </si>
  <si>
    <t>Trinát selyemfényű zománcfesték, zöld 601,EAN: 5995061569540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</si>
  <si>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</si>
  <si>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</si>
  <si>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</si>
  <si>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</si>
  <si>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</si>
  <si>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</si>
  <si>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</si>
  <si>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</si>
  <si>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 xml:space="preserve">ÉNGY kód: 62-003-0678933 </t>
  </si>
  <si>
    <t>Kód: 62-003-008.1-0613886</t>
  </si>
  <si>
    <t>Kőburkolat készítése</t>
  </si>
  <si>
    <t>Burkolatok</t>
  </si>
  <si>
    <t>Tér- vagy járdaburkolat készítése, beton burkolókőből hálós, soros, halszálka, parketta vagy kazettás kötésben, homokágyazatba fektetve,</t>
  </si>
  <si>
    <t>10x20x4, 10x20x5, 10x20x6, 10x20x8 cm-es méretű idomkővel</t>
  </si>
  <si>
    <t>LEIER Piazza 10x20x8 cm, szürke, N+F , Cikkszám: HUTJS0713</t>
  </si>
  <si>
    <t>A2 jelű istálló</t>
  </si>
  <si>
    <t xml:space="preserve">ÉNGY kód: 15-002-0010873 </t>
  </si>
  <si>
    <t>Kód: 15-002-001.2.1</t>
  </si>
  <si>
    <t>Függőleges és ferde szerkezetek zsaluzása</t>
  </si>
  <si>
    <t>Kétoldali falzsaluzás függőleges vagy ferde sík felülettel,</t>
  </si>
  <si>
    <t>szerelt táblás zsaluzattal, kézzel mozgatva,</t>
  </si>
  <si>
    <t>3 m magasságig</t>
  </si>
  <si>
    <t xml:space="preserve">ÉNGY kód: 15-902-1235912 </t>
  </si>
  <si>
    <t>Kód: 15-902-001.2.1-0024001</t>
  </si>
  <si>
    <t>Bérleti díj függőleges és ferde szerkezetek zsaluzásához</t>
  </si>
  <si>
    <t>BÉRLETI DÍJ kétoldali falzsaluzásnál, függőleges vagy ferde sík felülettel,</t>
  </si>
  <si>
    <t>Szerelt táblás zsaluzat (2 m2-nyi elem) bérleti díj/Hó</t>
  </si>
  <si>
    <t xml:space="preserve">ÉNGY kód: 31-011-0041553 </t>
  </si>
  <si>
    <t>Kód: 31-011-003.3.3-0241410</t>
  </si>
  <si>
    <t>Vasbetonfal készítése, X0v(H), XC1, XC2, XC3 környezeti osztályú,kissé képlékeny vagy képlékeny konzisztenciájú betonból,</t>
  </si>
  <si>
    <t>szivattyús technológiával, vibrátoros tömörítéssel,</t>
  </si>
  <si>
    <t>25-50 cm vastagság között</t>
  </si>
  <si>
    <t>Munkanem összesítő</t>
  </si>
  <si>
    <t xml:space="preserve">Munkanem száma és megnevezése </t>
  </si>
  <si>
    <t>Anyag összege</t>
  </si>
  <si>
    <t>Díj összege</t>
  </si>
  <si>
    <t>14 Víztelenítés</t>
  </si>
  <si>
    <t>15 Zsaluzás és állványozás</t>
  </si>
  <si>
    <t>21 Irtás, föld- és sziklamunka</t>
  </si>
  <si>
    <t>23 Síkalapozás</t>
  </si>
  <si>
    <t>24 Mélyalapozás</t>
  </si>
  <si>
    <t>31 Helyszíni beton és vasbeton munka</t>
  </si>
  <si>
    <t>34 Fém- és könnyű épületszerkezetek szerelése</t>
  </si>
  <si>
    <t>47 Felületképzés (festés, mázolás, tapétázás, korrózióvédelem)</t>
  </si>
  <si>
    <t>61 Útburkolatalap és makadámburkolat készítése</t>
  </si>
  <si>
    <t>62 Kőburkolat készítése</t>
  </si>
  <si>
    <t>A munka ára</t>
  </si>
  <si>
    <t>Ssz.</t>
  </si>
  <si>
    <t>Tételszám</t>
  </si>
  <si>
    <t>Egységre jutó (HUF)</t>
  </si>
  <si>
    <t>A tétel ára összesen (HUF)</t>
  </si>
  <si>
    <t>Tételkiírás</t>
  </si>
  <si>
    <t>Anyag</t>
  </si>
  <si>
    <t>Munkadíj</t>
  </si>
  <si>
    <t>Munkanem összesen</t>
  </si>
  <si>
    <t xml:space="preserve">I. fejezet munkanemei összesen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</si>
</sst>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0" fillId="0" borderId="1" xfId="1" applyNumberFormat="1" applyFont="1" applyBorder="1"/>
    <xf numFmtId="0" fontId="0" fillId="0" borderId="1" xfId="0" applyBorder="1"/>
    <xf numFmtId="0" fontId="2" fillId="0" borderId="1" xfId="0" applyFont="1" applyBorder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2" borderId="1" xfId="1" applyNumberFormat="1" applyFont="1" applyFill="1" applyBorder="1"/>
    <xf numFmtId="164" fontId="0" fillId="2" borderId="1" xfId="0" applyNumberFormat="1" applyFill="1" applyBorder="1"/>
    <xf numFmtId="0" fontId="0" fillId="2" borderId="1" xfId="0" applyFill="1" applyBorder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tabSelected="1" workbookViewId="0">
      <selection activeCell="B1" sqref="B1"/>
    </sheetView>
  </sheetViews>
  <sheetFormatPr defaultRowHeight="14.5" x14ac:dyDescent="0.35"/>
  <cols>
    <col min="2" max="2" width="14.81640625" customWidth="1"/>
    <col min="5" max="5" width="18.54296875" customWidth="1"/>
    <col min="6" max="6" width="14.453125" style="3" customWidth="1"/>
    <col min="7" max="7" width="13.1796875" bestFit="1" customWidth="1"/>
    <col min="8" max="8" width="13.1796875" style="3" bestFit="1" customWidth="1"/>
  </cols>
  <sheetData>
    <row r="1" spans="2:8" x14ac:dyDescent="0.35">
      <c r="B1" s="16" t="s">
        <v>176</v>
      </c>
    </row>
    <row r="2" spans="2:8" x14ac:dyDescent="0.35">
      <c r="E2" s="2" t="s">
        <v>193</v>
      </c>
    </row>
    <row r="4" spans="2:8" x14ac:dyDescent="0.35">
      <c r="B4" s="2" t="s">
        <v>194</v>
      </c>
      <c r="F4" s="4" t="s">
        <v>195</v>
      </c>
      <c r="G4" s="2"/>
      <c r="H4" s="4" t="s">
        <v>196</v>
      </c>
    </row>
    <row r="5" spans="2:8" x14ac:dyDescent="0.35">
      <c r="B5" t="s">
        <v>197</v>
      </c>
      <c r="F5" s="13">
        <f>Víztelenítés!I27</f>
        <v>0</v>
      </c>
      <c r="G5" s="6"/>
      <c r="H5" s="13">
        <f>Víztelenítés!K27</f>
        <v>0</v>
      </c>
    </row>
    <row r="6" spans="2:8" x14ac:dyDescent="0.35">
      <c r="B6" t="s">
        <v>198</v>
      </c>
      <c r="F6" s="13">
        <f>'Zsaluzás és állványozás'!I52</f>
        <v>0</v>
      </c>
      <c r="G6" s="6"/>
      <c r="H6" s="13">
        <f>'Zsaluzás és állványozás'!K52</f>
        <v>0</v>
      </c>
    </row>
    <row r="7" spans="2:8" x14ac:dyDescent="0.35">
      <c r="B7" t="s">
        <v>199</v>
      </c>
      <c r="F7" s="13">
        <f>'Irtás, föld- és sziklamunka'!I83</f>
        <v>0</v>
      </c>
      <c r="G7" s="6"/>
      <c r="H7" s="13">
        <f>'Irtás, föld- és sziklamunka'!K83</f>
        <v>0</v>
      </c>
    </row>
    <row r="8" spans="2:8" x14ac:dyDescent="0.35">
      <c r="B8" t="s">
        <v>200</v>
      </c>
      <c r="F8" s="13">
        <f>Síkalapozás!I17</f>
        <v>0</v>
      </c>
      <c r="G8" s="6"/>
      <c r="H8" s="13">
        <f>Síkalapozás!K17</f>
        <v>0</v>
      </c>
    </row>
    <row r="9" spans="2:8" x14ac:dyDescent="0.35">
      <c r="B9" t="s">
        <v>201</v>
      </c>
      <c r="F9" s="13">
        <f>Mélyalapozás!I16</f>
        <v>0</v>
      </c>
      <c r="G9" s="6"/>
      <c r="H9" s="13">
        <f>Mélyalapozás!K16</f>
        <v>0</v>
      </c>
    </row>
    <row r="10" spans="2:8" x14ac:dyDescent="0.35">
      <c r="B10" t="s">
        <v>202</v>
      </c>
      <c r="F10" s="13">
        <f>'Helyszíni beton és vb. munkák'!I80</f>
        <v>0</v>
      </c>
      <c r="G10" s="6"/>
      <c r="H10" s="13">
        <f>'Helyszíni beton és vb. munkák'!K80</f>
        <v>0</v>
      </c>
    </row>
    <row r="11" spans="2:8" x14ac:dyDescent="0.35">
      <c r="B11" t="s">
        <v>203</v>
      </c>
      <c r="F11" s="13">
        <f>'Fém- és könnyű épszerk. szer.'!I49</f>
        <v>0</v>
      </c>
      <c r="G11" s="6"/>
      <c r="H11" s="13">
        <f>'Fém- és könnyű épszerk. szer.'!K49</f>
        <v>0</v>
      </c>
    </row>
    <row r="12" spans="2:8" x14ac:dyDescent="0.35">
      <c r="B12" t="s">
        <v>204</v>
      </c>
      <c r="F12" s="13">
        <f>Felületképzés!I52</f>
        <v>0</v>
      </c>
      <c r="G12" s="6"/>
      <c r="H12" s="13">
        <f>Felületképzés!K52</f>
        <v>0</v>
      </c>
    </row>
    <row r="13" spans="2:8" x14ac:dyDescent="0.35">
      <c r="B13" t="s">
        <v>205</v>
      </c>
      <c r="F13" s="13">
        <f>'Útburkolatalap és makadámburk.'!I16</f>
        <v>0</v>
      </c>
      <c r="G13" s="6"/>
      <c r="H13" s="13">
        <f>'Útburkolatalap és makadámburk.'!K16</f>
        <v>0</v>
      </c>
    </row>
    <row r="14" spans="2:8" x14ac:dyDescent="0.35">
      <c r="B14" t="s">
        <v>206</v>
      </c>
      <c r="F14" s="13">
        <f>'Kőburkolat készítése'!I17</f>
        <v>0</v>
      </c>
      <c r="G14" s="6"/>
      <c r="H14" s="13">
        <f>'Kőburkolat készítése'!K17</f>
        <v>0</v>
      </c>
    </row>
    <row r="17" spans="2:8" x14ac:dyDescent="0.35">
      <c r="B17" s="7" t="s">
        <v>216</v>
      </c>
      <c r="C17" s="6"/>
      <c r="D17" s="6"/>
      <c r="E17" s="6"/>
      <c r="F17" s="13">
        <f>SUM(F5:F16)</f>
        <v>0</v>
      </c>
      <c r="G17" s="6"/>
      <c r="H17" s="13">
        <f>SUM(H5:H16)</f>
        <v>0</v>
      </c>
    </row>
    <row r="19" spans="2:8" x14ac:dyDescent="0.35">
      <c r="B19" s="6" t="s">
        <v>207</v>
      </c>
      <c r="C19" s="6"/>
      <c r="D19" s="6"/>
      <c r="E19" s="6"/>
      <c r="F19" s="5"/>
      <c r="G19" s="14">
        <f>F17+H17</f>
        <v>0</v>
      </c>
      <c r="H1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205</v>
      </c>
    </row>
    <row r="2" spans="1:11" x14ac:dyDescent="0.35">
      <c r="B2" s="2"/>
    </row>
    <row r="3" spans="1:11" ht="15" customHeight="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161</v>
      </c>
    </row>
    <row r="6" spans="1:11" x14ac:dyDescent="0.35">
      <c r="B6" t="s">
        <v>162</v>
      </c>
    </row>
    <row r="8" spans="1:11" x14ac:dyDescent="0.35">
      <c r="B8" t="s">
        <v>163</v>
      </c>
    </row>
    <row r="9" spans="1:11" x14ac:dyDescent="0.35">
      <c r="B9" t="s">
        <v>164</v>
      </c>
    </row>
    <row r="10" spans="1:11" x14ac:dyDescent="0.35">
      <c r="B10" t="s">
        <v>165</v>
      </c>
    </row>
    <row r="11" spans="1:11" x14ac:dyDescent="0.35">
      <c r="B11" t="s">
        <v>166</v>
      </c>
    </row>
    <row r="12" spans="1:11" x14ac:dyDescent="0.35">
      <c r="B12" t="s">
        <v>167</v>
      </c>
    </row>
    <row r="13" spans="1:11" x14ac:dyDescent="0.35">
      <c r="B13" s="1" t="s">
        <v>168</v>
      </c>
    </row>
    <row r="14" spans="1:11" x14ac:dyDescent="0.35">
      <c r="B14" s="6">
        <v>24</v>
      </c>
      <c r="C14" s="6" t="s">
        <v>35</v>
      </c>
      <c r="D14" s="6"/>
      <c r="E14" s="15"/>
      <c r="F14" s="6"/>
      <c r="G14" s="15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B16" s="7" t="s">
        <v>215</v>
      </c>
      <c r="C16" s="6"/>
      <c r="D16" s="6"/>
      <c r="E16" s="6"/>
      <c r="F16" s="6"/>
      <c r="G16" s="6"/>
      <c r="H16" s="6"/>
      <c r="I16" s="5">
        <f>SUM(I14:I15)</f>
        <v>0</v>
      </c>
      <c r="J16" s="6"/>
      <c r="K16" s="5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206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>
        <v>1</v>
      </c>
      <c r="B5" s="1" t="s">
        <v>169</v>
      </c>
    </row>
    <row r="6" spans="1:11" x14ac:dyDescent="0.35">
      <c r="B6" t="s">
        <v>170</v>
      </c>
    </row>
    <row r="8" spans="1:11" x14ac:dyDescent="0.35">
      <c r="B8" t="s">
        <v>163</v>
      </c>
    </row>
    <row r="9" spans="1:11" x14ac:dyDescent="0.35">
      <c r="B9" t="s">
        <v>171</v>
      </c>
    </row>
    <row r="10" spans="1:11" x14ac:dyDescent="0.35">
      <c r="B10" t="s">
        <v>172</v>
      </c>
    </row>
    <row r="11" spans="1:11" x14ac:dyDescent="0.35">
      <c r="B11" t="s">
        <v>173</v>
      </c>
    </row>
    <row r="12" spans="1:11" x14ac:dyDescent="0.35">
      <c r="B12" t="s">
        <v>174</v>
      </c>
    </row>
    <row r="13" spans="1:11" x14ac:dyDescent="0.35">
      <c r="B13" s="1" t="s">
        <v>175</v>
      </c>
    </row>
    <row r="14" spans="1:11" x14ac:dyDescent="0.35">
      <c r="B14" s="6">
        <v>96</v>
      </c>
      <c r="C14" s="6" t="s">
        <v>19</v>
      </c>
      <c r="D14" s="6"/>
      <c r="E14" s="15"/>
      <c r="F14" s="6"/>
      <c r="G14" s="15"/>
      <c r="H14" s="6"/>
      <c r="I14" s="5">
        <f>B14*E14</f>
        <v>0</v>
      </c>
      <c r="J14" s="6"/>
      <c r="K14" s="5">
        <f>B14*G14</f>
        <v>0</v>
      </c>
    </row>
    <row r="17" spans="2:11" x14ac:dyDescent="0.35">
      <c r="B17" s="6" t="s">
        <v>215</v>
      </c>
      <c r="C17" s="6"/>
      <c r="D17" s="6"/>
      <c r="E17" s="6"/>
      <c r="F17" s="6"/>
      <c r="G17" s="6"/>
      <c r="H17" s="6"/>
      <c r="I17" s="5">
        <f>SUM(I14:I16)</f>
        <v>0</v>
      </c>
      <c r="J17" s="6"/>
      <c r="K17" s="5">
        <f>SUM(K14:K16)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25" sqref="A25:XFD28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197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0</v>
      </c>
    </row>
    <row r="6" spans="1:11" x14ac:dyDescent="0.35">
      <c r="B6" t="s">
        <v>1</v>
      </c>
    </row>
    <row r="8" spans="1:11" x14ac:dyDescent="0.35">
      <c r="B8" t="s">
        <v>2</v>
      </c>
    </row>
    <row r="9" spans="1:11" x14ac:dyDescent="0.35">
      <c r="B9" t="s">
        <v>3</v>
      </c>
    </row>
    <row r="10" spans="1:11" x14ac:dyDescent="0.35">
      <c r="B10" t="s">
        <v>4</v>
      </c>
    </row>
    <row r="11" spans="1:11" x14ac:dyDescent="0.35">
      <c r="B11" t="s">
        <v>5</v>
      </c>
    </row>
    <row r="12" spans="1:11" x14ac:dyDescent="0.35">
      <c r="B12" s="1" t="s">
        <v>6</v>
      </c>
    </row>
    <row r="13" spans="1:11" x14ac:dyDescent="0.35">
      <c r="B13" s="6">
        <v>4.8</v>
      </c>
      <c r="C13" s="6" t="s">
        <v>12</v>
      </c>
      <c r="D13" s="6"/>
      <c r="E13" s="15"/>
      <c r="F13" s="6"/>
      <c r="G13" s="15"/>
      <c r="H13" s="6"/>
      <c r="I13" s="5">
        <f>B13*E13</f>
        <v>0</v>
      </c>
      <c r="J13" s="6"/>
      <c r="K13" s="5">
        <f>B13*G13</f>
        <v>0</v>
      </c>
    </row>
    <row r="15" spans="1:11" x14ac:dyDescent="0.35">
      <c r="A15" s="2">
        <v>2</v>
      </c>
      <c r="B15" s="2" t="s">
        <v>7</v>
      </c>
    </row>
    <row r="16" spans="1:11" x14ac:dyDescent="0.35">
      <c r="B16" t="s">
        <v>8</v>
      </c>
    </row>
    <row r="18" spans="2:11" x14ac:dyDescent="0.35">
      <c r="B18" t="s">
        <v>2</v>
      </c>
    </row>
    <row r="19" spans="2:11" x14ac:dyDescent="0.35">
      <c r="B19" t="s">
        <v>3</v>
      </c>
    </row>
    <row r="20" spans="2:11" x14ac:dyDescent="0.35">
      <c r="B20" t="s">
        <v>4</v>
      </c>
    </row>
    <row r="21" spans="2:11" x14ac:dyDescent="0.35">
      <c r="B21" t="s">
        <v>9</v>
      </c>
    </row>
    <row r="22" spans="2:11" x14ac:dyDescent="0.35">
      <c r="B22" t="s">
        <v>10</v>
      </c>
    </row>
    <row r="23" spans="2:11" x14ac:dyDescent="0.35">
      <c r="B23" s="2" t="s">
        <v>11</v>
      </c>
    </row>
    <row r="24" spans="2:11" x14ac:dyDescent="0.35">
      <c r="B24" s="6">
        <v>160</v>
      </c>
      <c r="C24" s="6" t="s">
        <v>13</v>
      </c>
      <c r="D24" s="6"/>
      <c r="E24" s="15"/>
      <c r="F24" s="6"/>
      <c r="G24" s="15"/>
      <c r="H24" s="6"/>
      <c r="I24" s="5">
        <f t="shared" ref="I24" si="0">B24*E24</f>
        <v>0</v>
      </c>
      <c r="J24" s="6"/>
      <c r="K24" s="5">
        <f t="shared" ref="K24" si="1">B24*G24</f>
        <v>0</v>
      </c>
    </row>
    <row r="27" spans="2:11" x14ac:dyDescent="0.35">
      <c r="B27" s="7" t="s">
        <v>215</v>
      </c>
      <c r="C27" s="6"/>
      <c r="D27" s="6"/>
      <c r="E27" s="6"/>
      <c r="F27" s="6"/>
      <c r="G27" s="6"/>
      <c r="H27" s="6"/>
      <c r="I27" s="5">
        <f>SUM(I13:I26)</f>
        <v>0</v>
      </c>
      <c r="J27" s="6"/>
      <c r="K27" s="5">
        <f>SUM(K13:K26)</f>
        <v>0</v>
      </c>
    </row>
  </sheetData>
  <mergeCells count="2">
    <mergeCell ref="E3:G3"/>
    <mergeCell ref="I3:K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42" workbookViewId="0">
      <selection activeCell="A49" sqref="A49:XFD52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198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2" t="s">
        <v>14</v>
      </c>
    </row>
    <row r="6" spans="1:11" x14ac:dyDescent="0.35">
      <c r="B6" t="s">
        <v>15</v>
      </c>
    </row>
    <row r="8" spans="1:11" x14ac:dyDescent="0.35">
      <c r="B8" t="s">
        <v>2</v>
      </c>
    </row>
    <row r="9" spans="1:11" x14ac:dyDescent="0.35">
      <c r="B9" t="s">
        <v>16</v>
      </c>
    </row>
    <row r="10" spans="1:11" x14ac:dyDescent="0.35">
      <c r="B10" t="s">
        <v>17</v>
      </c>
    </row>
    <row r="11" spans="1:11" x14ac:dyDescent="0.35">
      <c r="B11" s="2" t="s">
        <v>18</v>
      </c>
    </row>
    <row r="12" spans="1:11" x14ac:dyDescent="0.35">
      <c r="B12" s="6">
        <v>104</v>
      </c>
      <c r="C12" s="6" t="s">
        <v>19</v>
      </c>
      <c r="D12" s="6"/>
      <c r="E12" s="15"/>
      <c r="F12" s="6"/>
      <c r="G12" s="15"/>
      <c r="H12" s="6"/>
      <c r="I12" s="5">
        <f>B12*E12</f>
        <v>0</v>
      </c>
      <c r="J12" s="6"/>
      <c r="K12" s="5">
        <f>B12*G12</f>
        <v>0</v>
      </c>
    </row>
    <row r="14" spans="1:11" x14ac:dyDescent="0.35">
      <c r="A14" s="2">
        <v>2</v>
      </c>
      <c r="B14" s="1" t="s">
        <v>20</v>
      </c>
    </row>
    <row r="15" spans="1:11" x14ac:dyDescent="0.35">
      <c r="B15" t="s">
        <v>21</v>
      </c>
    </row>
    <row r="17" spans="1:11" x14ac:dyDescent="0.35">
      <c r="B17" t="s">
        <v>2</v>
      </c>
    </row>
    <row r="18" spans="1:11" x14ac:dyDescent="0.35">
      <c r="B18" t="s">
        <v>16</v>
      </c>
    </row>
    <row r="19" spans="1:11" x14ac:dyDescent="0.35">
      <c r="B19" t="s">
        <v>22</v>
      </c>
    </row>
    <row r="20" spans="1:11" x14ac:dyDescent="0.35">
      <c r="B20" t="s">
        <v>23</v>
      </c>
    </row>
    <row r="21" spans="1:11" x14ac:dyDescent="0.35">
      <c r="B21" t="s">
        <v>24</v>
      </c>
    </row>
    <row r="22" spans="1:11" x14ac:dyDescent="0.35">
      <c r="B22" t="s">
        <v>25</v>
      </c>
    </row>
    <row r="23" spans="1:11" x14ac:dyDescent="0.35">
      <c r="B23" t="s">
        <v>26</v>
      </c>
    </row>
    <row r="24" spans="1:11" x14ac:dyDescent="0.35">
      <c r="B24" s="1" t="s">
        <v>27</v>
      </c>
    </row>
    <row r="25" spans="1:11" x14ac:dyDescent="0.35">
      <c r="B25" s="6">
        <v>2.4</v>
      </c>
      <c r="C25" s="6" t="s">
        <v>12</v>
      </c>
      <c r="D25" s="6"/>
      <c r="E25" s="15"/>
      <c r="F25" s="6"/>
      <c r="G25" s="15"/>
      <c r="H25" s="6"/>
      <c r="I25" s="5">
        <f>B25*E25</f>
        <v>0</v>
      </c>
      <c r="J25" s="6"/>
      <c r="K25" s="5">
        <f>B25*G25</f>
        <v>0</v>
      </c>
    </row>
    <row r="27" spans="1:11" x14ac:dyDescent="0.35">
      <c r="A27" s="2">
        <v>3</v>
      </c>
      <c r="B27" s="1" t="s">
        <v>177</v>
      </c>
    </row>
    <row r="28" spans="1:11" x14ac:dyDescent="0.35">
      <c r="B28" t="s">
        <v>178</v>
      </c>
    </row>
    <row r="30" spans="1:11" x14ac:dyDescent="0.35">
      <c r="B30" t="s">
        <v>2</v>
      </c>
    </row>
    <row r="31" spans="1:11" x14ac:dyDescent="0.35">
      <c r="B31" t="s">
        <v>16</v>
      </c>
    </row>
    <row r="32" spans="1:11" x14ac:dyDescent="0.35">
      <c r="B32" t="s">
        <v>179</v>
      </c>
    </row>
    <row r="33" spans="1:11" x14ac:dyDescent="0.35">
      <c r="B33" t="s">
        <v>180</v>
      </c>
    </row>
    <row r="34" spans="1:11" x14ac:dyDescent="0.35">
      <c r="B34" t="s">
        <v>181</v>
      </c>
    </row>
    <row r="35" spans="1:11" x14ac:dyDescent="0.35">
      <c r="B35" s="1" t="s">
        <v>182</v>
      </c>
    </row>
    <row r="36" spans="1:11" x14ac:dyDescent="0.35">
      <c r="B36" s="6">
        <v>139</v>
      </c>
      <c r="C36" s="6" t="s">
        <v>19</v>
      </c>
      <c r="D36" s="6"/>
      <c r="E36" s="15"/>
      <c r="F36" s="6"/>
      <c r="G36" s="15"/>
      <c r="H36" s="6"/>
      <c r="I36" s="5">
        <f>B36*E36</f>
        <v>0</v>
      </c>
      <c r="J36" s="6"/>
      <c r="K36" s="5">
        <f>B36*G36</f>
        <v>0</v>
      </c>
    </row>
    <row r="38" spans="1:11" x14ac:dyDescent="0.35">
      <c r="A38" s="2">
        <v>4</v>
      </c>
      <c r="B38" s="1" t="s">
        <v>183</v>
      </c>
    </row>
    <row r="39" spans="1:11" x14ac:dyDescent="0.35">
      <c r="B39" t="s">
        <v>184</v>
      </c>
    </row>
    <row r="41" spans="1:11" x14ac:dyDescent="0.35">
      <c r="B41" t="s">
        <v>2</v>
      </c>
    </row>
    <row r="42" spans="1:11" x14ac:dyDescent="0.35">
      <c r="B42" t="s">
        <v>16</v>
      </c>
    </row>
    <row r="43" spans="1:11" x14ac:dyDescent="0.35">
      <c r="B43" t="s">
        <v>185</v>
      </c>
    </row>
    <row r="44" spans="1:11" x14ac:dyDescent="0.35">
      <c r="B44" t="s">
        <v>186</v>
      </c>
    </row>
    <row r="45" spans="1:11" x14ac:dyDescent="0.35">
      <c r="B45" t="s">
        <v>181</v>
      </c>
    </row>
    <row r="46" spans="1:11" x14ac:dyDescent="0.35">
      <c r="B46" t="s">
        <v>182</v>
      </c>
    </row>
    <row r="47" spans="1:11" x14ac:dyDescent="0.35">
      <c r="B47" s="1" t="s">
        <v>187</v>
      </c>
    </row>
    <row r="48" spans="1:11" x14ac:dyDescent="0.35">
      <c r="B48" s="6">
        <v>139</v>
      </c>
      <c r="C48" s="6" t="s">
        <v>19</v>
      </c>
      <c r="D48" s="6"/>
      <c r="E48" s="15"/>
      <c r="F48" s="6"/>
      <c r="G48" s="15"/>
      <c r="H48" s="6"/>
      <c r="I48" s="5">
        <f>B48*E48</f>
        <v>0</v>
      </c>
      <c r="J48" s="6"/>
      <c r="K48" s="5">
        <f t="shared" ref="K48" si="0">B48*G48</f>
        <v>0</v>
      </c>
    </row>
    <row r="52" spans="2:11" x14ac:dyDescent="0.35">
      <c r="B52" s="7" t="s">
        <v>215</v>
      </c>
      <c r="C52" s="6"/>
      <c r="D52" s="6"/>
      <c r="E52" s="6"/>
      <c r="F52" s="6"/>
      <c r="G52" s="6"/>
      <c r="H52" s="6"/>
      <c r="I52" s="5">
        <f>SUM(I12:I51)</f>
        <v>0</v>
      </c>
      <c r="J52" s="6"/>
      <c r="K52" s="5">
        <f>SUM(K12:K51)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74" workbookViewId="0">
      <selection activeCell="A81" sqref="A81:XFD84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199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28</v>
      </c>
    </row>
    <row r="6" spans="1:11" x14ac:dyDescent="0.35">
      <c r="B6" t="s">
        <v>29</v>
      </c>
    </row>
    <row r="8" spans="1:11" x14ac:dyDescent="0.35">
      <c r="B8" t="s">
        <v>30</v>
      </c>
    </row>
    <row r="9" spans="1:11" x14ac:dyDescent="0.35">
      <c r="B9" t="s">
        <v>31</v>
      </c>
    </row>
    <row r="10" spans="1:11" x14ac:dyDescent="0.35">
      <c r="B10" t="s">
        <v>32</v>
      </c>
    </row>
    <row r="11" spans="1:11" x14ac:dyDescent="0.35">
      <c r="B11" t="s">
        <v>33</v>
      </c>
    </row>
    <row r="12" spans="1:11" x14ac:dyDescent="0.35">
      <c r="B12" s="1" t="s">
        <v>34</v>
      </c>
    </row>
    <row r="13" spans="1:11" x14ac:dyDescent="0.35">
      <c r="B13" s="6">
        <v>480</v>
      </c>
      <c r="C13" s="6" t="s">
        <v>35</v>
      </c>
      <c r="D13" s="6"/>
      <c r="E13" s="15"/>
      <c r="F13" s="6"/>
      <c r="G13" s="15"/>
      <c r="H13" s="6"/>
      <c r="I13" s="5">
        <f>B13*E13</f>
        <v>0</v>
      </c>
      <c r="J13" s="6"/>
      <c r="K13" s="5">
        <f>B13*G13</f>
        <v>0</v>
      </c>
    </row>
    <row r="15" spans="1:11" x14ac:dyDescent="0.35">
      <c r="A15" s="2">
        <v>2</v>
      </c>
      <c r="B15" s="1" t="s">
        <v>36</v>
      </c>
    </row>
    <row r="16" spans="1:11" x14ac:dyDescent="0.35">
      <c r="B16" t="s">
        <v>37</v>
      </c>
    </row>
    <row r="18" spans="1:11" x14ac:dyDescent="0.35">
      <c r="B18" t="s">
        <v>30</v>
      </c>
    </row>
    <row r="19" spans="1:11" x14ac:dyDescent="0.35">
      <c r="B19" t="s">
        <v>31</v>
      </c>
    </row>
    <row r="20" spans="1:11" x14ac:dyDescent="0.35">
      <c r="B20" t="s">
        <v>38</v>
      </c>
    </row>
    <row r="21" spans="1:11" x14ac:dyDescent="0.35">
      <c r="B21" t="s">
        <v>39</v>
      </c>
    </row>
    <row r="22" spans="1:11" x14ac:dyDescent="0.35">
      <c r="B22" t="s">
        <v>40</v>
      </c>
    </row>
    <row r="23" spans="1:11" x14ac:dyDescent="0.35">
      <c r="B23" s="1" t="s">
        <v>41</v>
      </c>
    </row>
    <row r="24" spans="1:11" x14ac:dyDescent="0.35">
      <c r="B24" s="6">
        <v>19</v>
      </c>
      <c r="C24" s="6" t="s">
        <v>35</v>
      </c>
      <c r="D24" s="6"/>
      <c r="E24" s="15"/>
      <c r="F24" s="6"/>
      <c r="G24" s="15"/>
      <c r="H24" s="6"/>
      <c r="I24" s="5">
        <f t="shared" ref="I24:I48" si="0">B24*E24</f>
        <v>0</v>
      </c>
      <c r="J24" s="6"/>
      <c r="K24" s="5">
        <f t="shared" ref="K24:K48" si="1">B24*G24</f>
        <v>0</v>
      </c>
    </row>
    <row r="26" spans="1:11" x14ac:dyDescent="0.35">
      <c r="A26" s="2">
        <v>3</v>
      </c>
      <c r="B26" s="1" t="s">
        <v>42</v>
      </c>
    </row>
    <row r="27" spans="1:11" x14ac:dyDescent="0.35">
      <c r="B27" t="s">
        <v>43</v>
      </c>
    </row>
    <row r="29" spans="1:11" x14ac:dyDescent="0.35">
      <c r="B29" t="s">
        <v>30</v>
      </c>
    </row>
    <row r="30" spans="1:11" x14ac:dyDescent="0.35">
      <c r="B30" t="s">
        <v>31</v>
      </c>
    </row>
    <row r="31" spans="1:11" x14ac:dyDescent="0.35">
      <c r="B31" t="s">
        <v>38</v>
      </c>
    </row>
    <row r="32" spans="1:11" x14ac:dyDescent="0.35">
      <c r="B32" t="s">
        <v>44</v>
      </c>
    </row>
    <row r="33" spans="1:11" x14ac:dyDescent="0.35">
      <c r="B33" t="s">
        <v>45</v>
      </c>
    </row>
    <row r="34" spans="1:11" x14ac:dyDescent="0.35">
      <c r="B34" t="s">
        <v>46</v>
      </c>
    </row>
    <row r="35" spans="1:11" x14ac:dyDescent="0.35">
      <c r="B35" s="1" t="s">
        <v>47</v>
      </c>
    </row>
    <row r="36" spans="1:11" x14ac:dyDescent="0.35">
      <c r="B36" s="6">
        <v>0.9</v>
      </c>
      <c r="C36" s="6" t="s">
        <v>35</v>
      </c>
      <c r="D36" s="6"/>
      <c r="E36" s="15"/>
      <c r="F36" s="6"/>
      <c r="G36" s="15"/>
      <c r="H36" s="6"/>
      <c r="I36" s="5">
        <f t="shared" si="0"/>
        <v>0</v>
      </c>
      <c r="J36" s="6"/>
      <c r="K36" s="5">
        <f t="shared" si="1"/>
        <v>0</v>
      </c>
    </row>
    <row r="38" spans="1:11" x14ac:dyDescent="0.35">
      <c r="A38" s="2">
        <v>4</v>
      </c>
      <c r="B38" s="1" t="s">
        <v>48</v>
      </c>
    </row>
    <row r="39" spans="1:11" x14ac:dyDescent="0.35">
      <c r="B39" t="s">
        <v>49</v>
      </c>
    </row>
    <row r="41" spans="1:11" x14ac:dyDescent="0.35">
      <c r="B41" t="s">
        <v>30</v>
      </c>
    </row>
    <row r="42" spans="1:11" x14ac:dyDescent="0.35">
      <c r="B42" t="s">
        <v>31</v>
      </c>
    </row>
    <row r="43" spans="1:11" x14ac:dyDescent="0.35">
      <c r="B43" t="s">
        <v>38</v>
      </c>
    </row>
    <row r="44" spans="1:11" x14ac:dyDescent="0.35">
      <c r="B44" t="s">
        <v>44</v>
      </c>
    </row>
    <row r="45" spans="1:11" x14ac:dyDescent="0.35">
      <c r="B45" t="s">
        <v>45</v>
      </c>
    </row>
    <row r="46" spans="1:11" x14ac:dyDescent="0.35">
      <c r="B46" t="s">
        <v>50</v>
      </c>
    </row>
    <row r="47" spans="1:11" x14ac:dyDescent="0.35">
      <c r="B47" s="1" t="s">
        <v>51</v>
      </c>
    </row>
    <row r="48" spans="1:11" x14ac:dyDescent="0.35">
      <c r="B48" s="6">
        <v>1468</v>
      </c>
      <c r="C48" s="6" t="s">
        <v>35</v>
      </c>
      <c r="D48" s="6"/>
      <c r="E48" s="15"/>
      <c r="F48" s="6"/>
      <c r="G48" s="15"/>
      <c r="H48" s="6"/>
      <c r="I48" s="5">
        <f t="shared" si="0"/>
        <v>0</v>
      </c>
      <c r="J48" s="6"/>
      <c r="K48" s="5">
        <f t="shared" si="1"/>
        <v>0</v>
      </c>
    </row>
    <row r="50" spans="1:11" x14ac:dyDescent="0.35">
      <c r="A50">
        <v>5</v>
      </c>
      <c r="B50" s="1" t="s">
        <v>52</v>
      </c>
    </row>
    <row r="51" spans="1:11" x14ac:dyDescent="0.35">
      <c r="B51" t="s">
        <v>53</v>
      </c>
    </row>
    <row r="53" spans="1:11" x14ac:dyDescent="0.35">
      <c r="B53" t="s">
        <v>30</v>
      </c>
    </row>
    <row r="54" spans="1:11" x14ac:dyDescent="0.35">
      <c r="B54" t="s">
        <v>31</v>
      </c>
    </row>
    <row r="55" spans="1:11" x14ac:dyDescent="0.35">
      <c r="B55" t="s">
        <v>38</v>
      </c>
    </row>
    <row r="56" spans="1:11" x14ac:dyDescent="0.35">
      <c r="B56" t="s">
        <v>54</v>
      </c>
    </row>
    <row r="57" spans="1:11" x14ac:dyDescent="0.35">
      <c r="B57" t="s">
        <v>55</v>
      </c>
    </row>
    <row r="58" spans="1:11" x14ac:dyDescent="0.35">
      <c r="B58" s="1" t="s">
        <v>56</v>
      </c>
    </row>
    <row r="59" spans="1:11" x14ac:dyDescent="0.35">
      <c r="B59" s="6">
        <v>190</v>
      </c>
      <c r="C59" s="6" t="s">
        <v>35</v>
      </c>
      <c r="D59" s="6"/>
      <c r="E59" s="15"/>
      <c r="F59" s="6"/>
      <c r="G59" s="15"/>
      <c r="H59" s="6"/>
      <c r="I59" s="5">
        <f t="shared" ref="I59:I80" si="2">B59*E59</f>
        <v>0</v>
      </c>
      <c r="J59" s="6"/>
      <c r="K59" s="5">
        <f t="shared" ref="K59:K80" si="3">B59*G59</f>
        <v>0</v>
      </c>
    </row>
    <row r="61" spans="1:11" x14ac:dyDescent="0.35">
      <c r="A61">
        <v>6</v>
      </c>
      <c r="B61" s="1" t="s">
        <v>57</v>
      </c>
    </row>
    <row r="62" spans="1:11" x14ac:dyDescent="0.35">
      <c r="B62" t="s">
        <v>58</v>
      </c>
    </row>
    <row r="64" spans="1:11" x14ac:dyDescent="0.35">
      <c r="B64" t="s">
        <v>30</v>
      </c>
    </row>
    <row r="65" spans="1:11" x14ac:dyDescent="0.35">
      <c r="B65" t="s">
        <v>31</v>
      </c>
    </row>
    <row r="66" spans="1:11" x14ac:dyDescent="0.35">
      <c r="B66" t="s">
        <v>59</v>
      </c>
    </row>
    <row r="67" spans="1:11" x14ac:dyDescent="0.35">
      <c r="B67" t="s">
        <v>60</v>
      </c>
    </row>
    <row r="68" spans="1:11" x14ac:dyDescent="0.35">
      <c r="B68" t="s">
        <v>61</v>
      </c>
    </row>
    <row r="69" spans="1:11" x14ac:dyDescent="0.35">
      <c r="B69" s="1" t="s">
        <v>62</v>
      </c>
    </row>
    <row r="70" spans="1:11" x14ac:dyDescent="0.35">
      <c r="B70" s="6">
        <v>190</v>
      </c>
      <c r="C70" s="6" t="s">
        <v>35</v>
      </c>
      <c r="D70" s="6"/>
      <c r="E70" s="15"/>
      <c r="F70" s="6"/>
      <c r="G70" s="15"/>
      <c r="H70" s="6"/>
      <c r="I70" s="5">
        <f t="shared" si="2"/>
        <v>0</v>
      </c>
      <c r="J70" s="6"/>
      <c r="K70" s="5">
        <f t="shared" si="3"/>
        <v>0</v>
      </c>
    </row>
    <row r="72" spans="1:11" x14ac:dyDescent="0.35">
      <c r="A72">
        <v>7</v>
      </c>
      <c r="B72" s="1" t="s">
        <v>63</v>
      </c>
    </row>
    <row r="73" spans="1:11" x14ac:dyDescent="0.35">
      <c r="B73" t="s">
        <v>64</v>
      </c>
    </row>
    <row r="75" spans="1:11" x14ac:dyDescent="0.35">
      <c r="B75" t="s">
        <v>30</v>
      </c>
    </row>
    <row r="76" spans="1:11" x14ac:dyDescent="0.35">
      <c r="B76" t="s">
        <v>31</v>
      </c>
    </row>
    <row r="77" spans="1:11" x14ac:dyDescent="0.35">
      <c r="B77" t="s">
        <v>65</v>
      </c>
    </row>
    <row r="78" spans="1:11" x14ac:dyDescent="0.35">
      <c r="B78" t="s">
        <v>66</v>
      </c>
    </row>
    <row r="79" spans="1:11" x14ac:dyDescent="0.35">
      <c r="B79" s="1" t="s">
        <v>67</v>
      </c>
    </row>
    <row r="80" spans="1:11" x14ac:dyDescent="0.35">
      <c r="B80" s="6">
        <v>3</v>
      </c>
      <c r="C80" s="6" t="s">
        <v>68</v>
      </c>
      <c r="D80" s="6"/>
      <c r="E80" s="15"/>
      <c r="F80" s="6"/>
      <c r="G80" s="15"/>
      <c r="H80" s="6"/>
      <c r="I80" s="5">
        <f t="shared" si="2"/>
        <v>0</v>
      </c>
      <c r="J80" s="6"/>
      <c r="K80" s="5">
        <f t="shared" si="3"/>
        <v>0</v>
      </c>
    </row>
    <row r="83" spans="2:11" x14ac:dyDescent="0.35">
      <c r="B83" s="7" t="s">
        <v>215</v>
      </c>
      <c r="C83" s="6"/>
      <c r="D83" s="6"/>
      <c r="E83" s="6"/>
      <c r="F83" s="6"/>
      <c r="G83" s="6"/>
      <c r="H83" s="6"/>
      <c r="I83" s="5">
        <f>SUM(I13:I82)</f>
        <v>0</v>
      </c>
      <c r="J83" s="6"/>
      <c r="K83" s="5">
        <f>SUM(K13:K82)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4" sqref="A14:XFD17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200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69</v>
      </c>
    </row>
    <row r="6" spans="1:11" x14ac:dyDescent="0.35">
      <c r="B6" t="s">
        <v>70</v>
      </c>
    </row>
    <row r="8" spans="1:11" x14ac:dyDescent="0.35">
      <c r="B8" t="s">
        <v>30</v>
      </c>
    </row>
    <row r="9" spans="1:11" x14ac:dyDescent="0.35">
      <c r="B9" t="s">
        <v>71</v>
      </c>
    </row>
    <row r="10" spans="1:11" x14ac:dyDescent="0.35">
      <c r="B10" t="s">
        <v>72</v>
      </c>
    </row>
    <row r="11" spans="1:11" x14ac:dyDescent="0.35">
      <c r="B11" t="s">
        <v>73</v>
      </c>
    </row>
    <row r="12" spans="1:11" x14ac:dyDescent="0.35">
      <c r="B12" s="1" t="s">
        <v>74</v>
      </c>
    </row>
    <row r="13" spans="1:11" x14ac:dyDescent="0.35">
      <c r="B13" s="6">
        <v>75</v>
      </c>
      <c r="C13" s="6" t="s">
        <v>35</v>
      </c>
      <c r="D13" s="6"/>
      <c r="E13" s="15"/>
      <c r="F13" s="6"/>
      <c r="G13" s="15"/>
      <c r="H13" s="6"/>
      <c r="I13" s="5">
        <f>B13*E13</f>
        <v>0</v>
      </c>
      <c r="J13" s="6"/>
      <c r="K13" s="5">
        <f>B13*G13</f>
        <v>0</v>
      </c>
    </row>
    <row r="17" spans="2:11" x14ac:dyDescent="0.35">
      <c r="B17" s="6" t="s">
        <v>215</v>
      </c>
      <c r="C17" s="6"/>
      <c r="D17" s="6"/>
      <c r="E17" s="6"/>
      <c r="F17" s="6"/>
      <c r="G17" s="6"/>
      <c r="H17" s="6"/>
      <c r="I17" s="5">
        <f>SUM(I13:I16)</f>
        <v>0</v>
      </c>
      <c r="J17" s="6"/>
      <c r="K17" s="5">
        <f>SUM(K13:K16)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201</v>
      </c>
    </row>
    <row r="2" spans="1:11" x14ac:dyDescent="0.35">
      <c r="B2" s="2"/>
    </row>
    <row r="3" spans="1:11" ht="15" customHeight="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75</v>
      </c>
    </row>
    <row r="6" spans="1:11" x14ac:dyDescent="0.35">
      <c r="B6" t="s">
        <v>76</v>
      </c>
    </row>
    <row r="8" spans="1:11" x14ac:dyDescent="0.35">
      <c r="B8" t="s">
        <v>30</v>
      </c>
    </row>
    <row r="9" spans="1:11" x14ac:dyDescent="0.35">
      <c r="B9" t="s">
        <v>77</v>
      </c>
    </row>
    <row r="10" spans="1:11" x14ac:dyDescent="0.35">
      <c r="B10" t="s">
        <v>78</v>
      </c>
    </row>
    <row r="11" spans="1:11" x14ac:dyDescent="0.35">
      <c r="B11" t="s">
        <v>79</v>
      </c>
    </row>
    <row r="12" spans="1:11" x14ac:dyDescent="0.35">
      <c r="B12" t="s">
        <v>80</v>
      </c>
    </row>
    <row r="13" spans="1:11" x14ac:dyDescent="0.35">
      <c r="B13" s="1" t="s">
        <v>81</v>
      </c>
    </row>
    <row r="14" spans="1:11" x14ac:dyDescent="0.35">
      <c r="B14" s="6">
        <v>4.8</v>
      </c>
      <c r="C14" s="6" t="s">
        <v>12</v>
      </c>
      <c r="D14" s="6"/>
      <c r="E14" s="15"/>
      <c r="F14" s="6"/>
      <c r="G14" s="15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B16" s="7" t="s">
        <v>215</v>
      </c>
      <c r="C16" s="6"/>
      <c r="D16" s="6"/>
      <c r="E16" s="6"/>
      <c r="F16" s="6"/>
      <c r="G16" s="6"/>
      <c r="H16" s="6"/>
      <c r="I16" s="5">
        <f>SUM(I14:I15)</f>
        <v>0</v>
      </c>
      <c r="J16" s="6"/>
      <c r="K16" s="5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63" workbookViewId="0">
      <selection activeCell="C82" sqref="C82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202</v>
      </c>
    </row>
    <row r="2" spans="1:11" x14ac:dyDescent="0.35">
      <c r="B2" s="2"/>
    </row>
    <row r="3" spans="1:11" ht="15" customHeight="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82</v>
      </c>
    </row>
    <row r="6" spans="1:11" x14ac:dyDescent="0.35">
      <c r="B6" t="s">
        <v>83</v>
      </c>
    </row>
    <row r="8" spans="1:11" x14ac:dyDescent="0.35">
      <c r="B8" t="s">
        <v>84</v>
      </c>
    </row>
    <row r="9" spans="1:11" x14ac:dyDescent="0.35">
      <c r="B9" t="s">
        <v>85</v>
      </c>
    </row>
    <row r="10" spans="1:11" x14ac:dyDescent="0.35">
      <c r="B10" t="s">
        <v>86</v>
      </c>
    </row>
    <row r="11" spans="1:11" x14ac:dyDescent="0.35">
      <c r="B11" t="s">
        <v>87</v>
      </c>
    </row>
    <row r="12" spans="1:11" x14ac:dyDescent="0.35">
      <c r="B12" t="s">
        <v>88</v>
      </c>
    </row>
    <row r="13" spans="1:11" x14ac:dyDescent="0.35">
      <c r="B13" t="s">
        <v>89</v>
      </c>
    </row>
    <row r="14" spans="1:11" x14ac:dyDescent="0.35">
      <c r="B14" s="1" t="s">
        <v>90</v>
      </c>
    </row>
    <row r="15" spans="1:11" x14ac:dyDescent="0.35">
      <c r="B15" s="6">
        <v>2.95</v>
      </c>
      <c r="C15" s="6" t="s">
        <v>91</v>
      </c>
      <c r="D15" s="6"/>
      <c r="E15" s="15"/>
      <c r="F15" s="6"/>
      <c r="G15" s="15"/>
      <c r="H15" s="6"/>
      <c r="I15" s="5">
        <f>B15*E15</f>
        <v>0</v>
      </c>
      <c r="J15" s="6"/>
      <c r="K15" s="5">
        <f>B15*G15</f>
        <v>0</v>
      </c>
    </row>
    <row r="17" spans="1:11" x14ac:dyDescent="0.35">
      <c r="A17" s="2">
        <v>2</v>
      </c>
      <c r="B17" s="1" t="s">
        <v>92</v>
      </c>
    </row>
    <row r="18" spans="1:11" x14ac:dyDescent="0.35">
      <c r="B18" t="s">
        <v>93</v>
      </c>
    </row>
    <row r="20" spans="1:11" x14ac:dyDescent="0.35">
      <c r="B20" t="s">
        <v>84</v>
      </c>
    </row>
    <row r="21" spans="1:11" x14ac:dyDescent="0.35">
      <c r="B21" t="s">
        <v>85</v>
      </c>
    </row>
    <row r="22" spans="1:11" x14ac:dyDescent="0.35">
      <c r="B22" t="s">
        <v>86</v>
      </c>
    </row>
    <row r="23" spans="1:11" x14ac:dyDescent="0.35">
      <c r="B23" t="s">
        <v>87</v>
      </c>
    </row>
    <row r="24" spans="1:11" x14ac:dyDescent="0.35">
      <c r="B24" t="s">
        <v>88</v>
      </c>
    </row>
    <row r="25" spans="1:11" x14ac:dyDescent="0.35">
      <c r="B25" t="s">
        <v>94</v>
      </c>
    </row>
    <row r="26" spans="1:11" x14ac:dyDescent="0.35">
      <c r="B26" s="1" t="s">
        <v>95</v>
      </c>
    </row>
    <row r="27" spans="1:11" x14ac:dyDescent="0.35">
      <c r="B27" s="6">
        <v>4.4000000000000004</v>
      </c>
      <c r="C27" s="6" t="s">
        <v>91</v>
      </c>
      <c r="D27" s="6"/>
      <c r="E27" s="15"/>
      <c r="F27" s="6"/>
      <c r="G27" s="15"/>
      <c r="H27" s="6"/>
      <c r="I27" s="5">
        <f t="shared" ref="I27:I51" si="0">B27*E27</f>
        <v>0</v>
      </c>
      <c r="J27" s="6"/>
      <c r="K27" s="5">
        <f t="shared" ref="K27:K51" si="1">B27*G27</f>
        <v>0</v>
      </c>
    </row>
    <row r="29" spans="1:11" x14ac:dyDescent="0.35">
      <c r="A29" s="2">
        <v>3</v>
      </c>
      <c r="B29" s="1" t="s">
        <v>96</v>
      </c>
    </row>
    <row r="30" spans="1:11" x14ac:dyDescent="0.35">
      <c r="B30" t="s">
        <v>97</v>
      </c>
    </row>
    <row r="32" spans="1:11" x14ac:dyDescent="0.35">
      <c r="B32" t="s">
        <v>84</v>
      </c>
    </row>
    <row r="33" spans="1:11" x14ac:dyDescent="0.35">
      <c r="B33" t="s">
        <v>85</v>
      </c>
    </row>
    <row r="34" spans="1:11" x14ac:dyDescent="0.35">
      <c r="B34" t="s">
        <v>98</v>
      </c>
    </row>
    <row r="35" spans="1:11" x14ac:dyDescent="0.35">
      <c r="B35" t="s">
        <v>99</v>
      </c>
    </row>
    <row r="36" spans="1:11" x14ac:dyDescent="0.35">
      <c r="B36" t="s">
        <v>100</v>
      </c>
    </row>
    <row r="37" spans="1:11" x14ac:dyDescent="0.35">
      <c r="B37" t="s">
        <v>101</v>
      </c>
    </row>
    <row r="38" spans="1:11" x14ac:dyDescent="0.35">
      <c r="B38" s="1" t="s">
        <v>102</v>
      </c>
    </row>
    <row r="39" spans="1:11" x14ac:dyDescent="0.35">
      <c r="B39" s="6">
        <v>4.8</v>
      </c>
      <c r="C39" s="6" t="s">
        <v>91</v>
      </c>
      <c r="D39" s="6"/>
      <c r="E39" s="15"/>
      <c r="F39" s="6"/>
      <c r="G39" s="15"/>
      <c r="H39" s="6"/>
      <c r="I39" s="5">
        <f t="shared" si="0"/>
        <v>0</v>
      </c>
      <c r="J39" s="6"/>
      <c r="K39" s="5">
        <f t="shared" si="1"/>
        <v>0</v>
      </c>
    </row>
    <row r="41" spans="1:11" x14ac:dyDescent="0.35">
      <c r="A41" s="2">
        <v>4</v>
      </c>
      <c r="B41" s="1" t="s">
        <v>103</v>
      </c>
    </row>
    <row r="42" spans="1:11" x14ac:dyDescent="0.35">
      <c r="B42" t="s">
        <v>104</v>
      </c>
    </row>
    <row r="44" spans="1:11" x14ac:dyDescent="0.35">
      <c r="B44" t="s">
        <v>84</v>
      </c>
    </row>
    <row r="45" spans="1:11" x14ac:dyDescent="0.35">
      <c r="B45" t="s">
        <v>85</v>
      </c>
    </row>
    <row r="46" spans="1:11" x14ac:dyDescent="0.35">
      <c r="B46" t="s">
        <v>98</v>
      </c>
    </row>
    <row r="47" spans="1:11" x14ac:dyDescent="0.35">
      <c r="B47" t="s">
        <v>99</v>
      </c>
    </row>
    <row r="48" spans="1:11" x14ac:dyDescent="0.35">
      <c r="B48" t="s">
        <v>105</v>
      </c>
    </row>
    <row r="49" spans="1:11" x14ac:dyDescent="0.35">
      <c r="B49" t="s">
        <v>106</v>
      </c>
    </row>
    <row r="50" spans="1:11" x14ac:dyDescent="0.35">
      <c r="B50" s="1" t="s">
        <v>107</v>
      </c>
    </row>
    <row r="51" spans="1:11" x14ac:dyDescent="0.35">
      <c r="B51" s="6">
        <v>1.2</v>
      </c>
      <c r="C51" s="6" t="s">
        <v>91</v>
      </c>
      <c r="D51" s="6"/>
      <c r="E51" s="15"/>
      <c r="F51" s="6"/>
      <c r="G51" s="15"/>
      <c r="H51" s="6"/>
      <c r="I51" s="5">
        <f t="shared" si="0"/>
        <v>0</v>
      </c>
      <c r="J51" s="6"/>
      <c r="K51" s="5">
        <f t="shared" si="1"/>
        <v>0</v>
      </c>
    </row>
    <row r="53" spans="1:11" x14ac:dyDescent="0.35">
      <c r="A53" s="2">
        <v>5</v>
      </c>
      <c r="B53" s="1" t="s">
        <v>108</v>
      </c>
    </row>
    <row r="54" spans="1:11" x14ac:dyDescent="0.35">
      <c r="B54" t="s">
        <v>109</v>
      </c>
    </row>
    <row r="56" spans="1:11" x14ac:dyDescent="0.35">
      <c r="B56" t="s">
        <v>84</v>
      </c>
    </row>
    <row r="57" spans="1:11" x14ac:dyDescent="0.35">
      <c r="B57" t="s">
        <v>85</v>
      </c>
    </row>
    <row r="58" spans="1:11" x14ac:dyDescent="0.35">
      <c r="B58" t="s">
        <v>110</v>
      </c>
    </row>
    <row r="59" spans="1:11" x14ac:dyDescent="0.35">
      <c r="B59" t="s">
        <v>111</v>
      </c>
    </row>
    <row r="60" spans="1:11" x14ac:dyDescent="0.35">
      <c r="B60" t="s">
        <v>112</v>
      </c>
    </row>
    <row r="61" spans="1:11" x14ac:dyDescent="0.35">
      <c r="B61" t="s">
        <v>113</v>
      </c>
    </row>
    <row r="62" spans="1:11" x14ac:dyDescent="0.35">
      <c r="B62" t="s">
        <v>114</v>
      </c>
    </row>
    <row r="63" spans="1:11" x14ac:dyDescent="0.35">
      <c r="B63" s="1" t="s">
        <v>115</v>
      </c>
    </row>
    <row r="64" spans="1:11" x14ac:dyDescent="0.35">
      <c r="B64" s="6">
        <v>0.24</v>
      </c>
      <c r="C64" s="6" t="s">
        <v>35</v>
      </c>
      <c r="D64" s="6"/>
      <c r="E64" s="15"/>
      <c r="F64" s="6"/>
      <c r="G64" s="15"/>
      <c r="H64" s="6"/>
      <c r="I64" s="5">
        <f t="shared" ref="I64" si="2">B64*E64</f>
        <v>0</v>
      </c>
      <c r="J64" s="6"/>
      <c r="K64" s="5">
        <f t="shared" ref="K64" si="3">B64*G64</f>
        <v>0</v>
      </c>
    </row>
    <row r="66" spans="1:11" x14ac:dyDescent="0.35">
      <c r="A66" s="2">
        <v>6</v>
      </c>
      <c r="B66" s="1" t="s">
        <v>188</v>
      </c>
    </row>
    <row r="67" spans="1:11" x14ac:dyDescent="0.35">
      <c r="B67" t="s">
        <v>189</v>
      </c>
    </row>
    <row r="69" spans="1:11" x14ac:dyDescent="0.35">
      <c r="B69" t="s">
        <v>84</v>
      </c>
    </row>
    <row r="70" spans="1:11" x14ac:dyDescent="0.35">
      <c r="B70" t="s">
        <v>85</v>
      </c>
    </row>
    <row r="71" spans="1:11" x14ac:dyDescent="0.35">
      <c r="B71" t="s">
        <v>110</v>
      </c>
    </row>
    <row r="72" spans="1:11" x14ac:dyDescent="0.35">
      <c r="B72" t="s">
        <v>190</v>
      </c>
    </row>
    <row r="73" spans="1:11" x14ac:dyDescent="0.35">
      <c r="B73" t="s">
        <v>191</v>
      </c>
    </row>
    <row r="74" spans="1:11" x14ac:dyDescent="0.35">
      <c r="B74" t="s">
        <v>192</v>
      </c>
    </row>
    <row r="75" spans="1:11" x14ac:dyDescent="0.35">
      <c r="B75" s="1" t="s">
        <v>115</v>
      </c>
    </row>
    <row r="76" spans="1:11" x14ac:dyDescent="0.35">
      <c r="B76" s="6">
        <v>41.7</v>
      </c>
      <c r="C76" s="6" t="s">
        <v>35</v>
      </c>
      <c r="D76" s="6"/>
      <c r="E76" s="15"/>
      <c r="F76" s="6"/>
      <c r="G76" s="15"/>
      <c r="H76" s="6"/>
      <c r="I76" s="5">
        <f t="shared" ref="I76" si="4">B76*E76</f>
        <v>0</v>
      </c>
      <c r="J76" s="6"/>
      <c r="K76" s="5">
        <f t="shared" ref="K76" si="5">B76*G76</f>
        <v>0</v>
      </c>
    </row>
    <row r="80" spans="1:11" x14ac:dyDescent="0.35">
      <c r="B80" s="7" t="s">
        <v>215</v>
      </c>
      <c r="C80" s="6"/>
      <c r="D80" s="6"/>
      <c r="E80" s="6"/>
      <c r="F80" s="6"/>
      <c r="G80" s="6"/>
      <c r="H80" s="6"/>
      <c r="I80" s="5">
        <f>SUM(I15:I79)</f>
        <v>0</v>
      </c>
      <c r="J80" s="6"/>
      <c r="K80" s="5">
        <f>SUM(K15:K79)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35" workbookViewId="0">
      <selection activeCell="A48" sqref="A48:XFD51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203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116</v>
      </c>
    </row>
    <row r="6" spans="1:11" x14ac:dyDescent="0.35">
      <c r="B6" t="s">
        <v>117</v>
      </c>
    </row>
    <row r="8" spans="1:11" x14ac:dyDescent="0.35">
      <c r="B8" t="s">
        <v>84</v>
      </c>
    </row>
    <row r="9" spans="1:11" x14ac:dyDescent="0.35">
      <c r="B9" t="s">
        <v>118</v>
      </c>
    </row>
    <row r="10" spans="1:11" x14ac:dyDescent="0.35">
      <c r="B10" t="s">
        <v>119</v>
      </c>
    </row>
    <row r="11" spans="1:11" x14ac:dyDescent="0.35">
      <c r="B11" t="s">
        <v>120</v>
      </c>
    </row>
    <row r="12" spans="1:11" x14ac:dyDescent="0.35">
      <c r="B12" t="s">
        <v>121</v>
      </c>
    </row>
    <row r="13" spans="1:11" x14ac:dyDescent="0.35">
      <c r="B13" s="1" t="s">
        <v>122</v>
      </c>
    </row>
    <row r="14" spans="1:11" x14ac:dyDescent="0.35">
      <c r="B14" s="6">
        <v>384</v>
      </c>
      <c r="C14" s="6" t="s">
        <v>19</v>
      </c>
      <c r="D14" s="6"/>
      <c r="E14" s="15"/>
      <c r="F14" s="6"/>
      <c r="G14" s="15"/>
      <c r="H14" s="6"/>
      <c r="I14" s="5">
        <f>B14*E14</f>
        <v>0</v>
      </c>
      <c r="J14" s="6"/>
      <c r="K14" s="5">
        <f>B14*G14</f>
        <v>0</v>
      </c>
    </row>
    <row r="16" spans="1:11" x14ac:dyDescent="0.35">
      <c r="A16">
        <v>2</v>
      </c>
      <c r="B16" s="1" t="s">
        <v>123</v>
      </c>
    </row>
    <row r="17" spans="1:11" x14ac:dyDescent="0.35">
      <c r="B17" t="s">
        <v>124</v>
      </c>
    </row>
    <row r="19" spans="1:11" x14ac:dyDescent="0.35">
      <c r="B19" t="s">
        <v>84</v>
      </c>
    </row>
    <row r="20" spans="1:11" x14ac:dyDescent="0.35">
      <c r="B20" t="s">
        <v>118</v>
      </c>
    </row>
    <row r="21" spans="1:11" x14ac:dyDescent="0.35">
      <c r="B21" t="s">
        <v>119</v>
      </c>
    </row>
    <row r="22" spans="1:11" x14ac:dyDescent="0.35">
      <c r="B22" t="s">
        <v>125</v>
      </c>
    </row>
    <row r="23" spans="1:11" x14ac:dyDescent="0.35">
      <c r="B23" t="s">
        <v>126</v>
      </c>
    </row>
    <row r="24" spans="1:11" x14ac:dyDescent="0.35">
      <c r="B24" s="1" t="s">
        <v>127</v>
      </c>
    </row>
    <row r="25" spans="1:11" x14ac:dyDescent="0.35">
      <c r="B25" s="6">
        <v>384</v>
      </c>
      <c r="C25" s="6" t="s">
        <v>12</v>
      </c>
      <c r="D25" s="6"/>
      <c r="E25" s="15"/>
      <c r="F25" s="6"/>
      <c r="G25" s="15"/>
      <c r="H25" s="6"/>
      <c r="I25" s="5">
        <f t="shared" ref="I25:I47" si="0">B25*E25</f>
        <v>0</v>
      </c>
      <c r="J25" s="6"/>
      <c r="K25" s="5">
        <f t="shared" ref="K25:K47" si="1">B25*G25</f>
        <v>0</v>
      </c>
    </row>
    <row r="27" spans="1:11" x14ac:dyDescent="0.35">
      <c r="A27">
        <v>3</v>
      </c>
      <c r="B27" s="1" t="s">
        <v>128</v>
      </c>
    </row>
    <row r="28" spans="1:11" x14ac:dyDescent="0.35">
      <c r="B28" t="s">
        <v>129</v>
      </c>
    </row>
    <row r="30" spans="1:11" x14ac:dyDescent="0.35">
      <c r="B30" t="s">
        <v>84</v>
      </c>
    </row>
    <row r="31" spans="1:11" x14ac:dyDescent="0.35">
      <c r="B31" t="s">
        <v>118</v>
      </c>
    </row>
    <row r="32" spans="1:11" x14ac:dyDescent="0.35">
      <c r="B32" t="s">
        <v>119</v>
      </c>
    </row>
    <row r="33" spans="1:11" x14ac:dyDescent="0.35">
      <c r="B33" t="s">
        <v>125</v>
      </c>
    </row>
    <row r="34" spans="1:11" x14ac:dyDescent="0.35">
      <c r="B34" t="s">
        <v>130</v>
      </c>
    </row>
    <row r="35" spans="1:11" x14ac:dyDescent="0.35">
      <c r="B35" s="1" t="s">
        <v>131</v>
      </c>
    </row>
    <row r="36" spans="1:11" x14ac:dyDescent="0.35">
      <c r="B36" s="6">
        <v>64</v>
      </c>
      <c r="C36" s="6" t="s">
        <v>12</v>
      </c>
      <c r="D36" s="6"/>
      <c r="E36" s="15"/>
      <c r="F36" s="6"/>
      <c r="G36" s="15"/>
      <c r="H36" s="6"/>
      <c r="I36" s="5">
        <f t="shared" si="0"/>
        <v>0</v>
      </c>
      <c r="J36" s="6"/>
      <c r="K36" s="5">
        <f t="shared" si="1"/>
        <v>0</v>
      </c>
    </row>
    <row r="38" spans="1:11" x14ac:dyDescent="0.35">
      <c r="A38">
        <v>4</v>
      </c>
      <c r="B38" s="1" t="s">
        <v>132</v>
      </c>
    </row>
    <row r="39" spans="1:11" x14ac:dyDescent="0.35">
      <c r="B39" t="s">
        <v>133</v>
      </c>
    </row>
    <row r="41" spans="1:11" x14ac:dyDescent="0.35">
      <c r="B41" t="s">
        <v>84</v>
      </c>
    </row>
    <row r="42" spans="1:11" x14ac:dyDescent="0.35">
      <c r="B42" t="s">
        <v>118</v>
      </c>
    </row>
    <row r="43" spans="1:11" x14ac:dyDescent="0.35">
      <c r="B43" t="s">
        <v>119</v>
      </c>
    </row>
    <row r="44" spans="1:11" x14ac:dyDescent="0.35">
      <c r="B44" t="s">
        <v>134</v>
      </c>
    </row>
    <row r="45" spans="1:11" x14ac:dyDescent="0.35">
      <c r="B45" t="s">
        <v>135</v>
      </c>
    </row>
    <row r="46" spans="1:11" x14ac:dyDescent="0.35">
      <c r="B46" s="1" t="s">
        <v>136</v>
      </c>
    </row>
    <row r="47" spans="1:11" x14ac:dyDescent="0.35">
      <c r="B47" s="6">
        <v>436</v>
      </c>
      <c r="C47" s="6" t="s">
        <v>19</v>
      </c>
      <c r="D47" s="6"/>
      <c r="E47" s="15"/>
      <c r="F47" s="6"/>
      <c r="G47" s="15"/>
      <c r="H47" s="6"/>
      <c r="I47" s="5">
        <f t="shared" si="0"/>
        <v>0</v>
      </c>
      <c r="J47" s="6"/>
      <c r="K47" s="5">
        <f t="shared" si="1"/>
        <v>0</v>
      </c>
    </row>
    <row r="49" spans="2:11" x14ac:dyDescent="0.35">
      <c r="B49" s="7" t="s">
        <v>215</v>
      </c>
      <c r="C49" s="6"/>
      <c r="D49" s="6"/>
      <c r="E49" s="6"/>
      <c r="F49" s="6"/>
      <c r="G49" s="6"/>
      <c r="H49" s="6"/>
      <c r="I49" s="5">
        <f>SUM(I14:I48)</f>
        <v>0</v>
      </c>
      <c r="J49" s="6"/>
      <c r="K49" s="5">
        <f>SUM(K14:K48)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39" workbookViewId="0">
      <selection activeCell="A50" sqref="A50:XFD53"/>
    </sheetView>
  </sheetViews>
  <sheetFormatPr defaultRowHeight="14.5" x14ac:dyDescent="0.35"/>
  <cols>
    <col min="9" max="9" width="11.453125" style="3" customWidth="1"/>
    <col min="11" max="11" width="13.1796875" style="3" bestFit="1" customWidth="1"/>
  </cols>
  <sheetData>
    <row r="1" spans="1:11" x14ac:dyDescent="0.35">
      <c r="B1" s="2" t="s">
        <v>204</v>
      </c>
    </row>
    <row r="2" spans="1:11" x14ac:dyDescent="0.35">
      <c r="B2" s="2"/>
    </row>
    <row r="3" spans="1:11" x14ac:dyDescent="0.35">
      <c r="A3" s="8" t="s">
        <v>208</v>
      </c>
      <c r="B3" s="9" t="s">
        <v>209</v>
      </c>
      <c r="C3" s="10"/>
      <c r="D3" s="10"/>
      <c r="E3" s="17" t="s">
        <v>210</v>
      </c>
      <c r="F3" s="18"/>
      <c r="G3" s="18"/>
      <c r="H3" s="10"/>
      <c r="I3" s="19" t="s">
        <v>211</v>
      </c>
      <c r="J3" s="17"/>
      <c r="K3" s="17"/>
    </row>
    <row r="4" spans="1:11" x14ac:dyDescent="0.35">
      <c r="B4" s="9" t="s">
        <v>212</v>
      </c>
      <c r="C4" s="10"/>
      <c r="D4" s="10"/>
      <c r="E4" s="11" t="s">
        <v>213</v>
      </c>
      <c r="F4" s="11"/>
      <c r="G4" s="11" t="s">
        <v>214</v>
      </c>
      <c r="H4" s="12"/>
      <c r="I4" s="11" t="s">
        <v>213</v>
      </c>
      <c r="J4" s="11"/>
      <c r="K4" s="11" t="s">
        <v>214</v>
      </c>
    </row>
    <row r="5" spans="1:11" x14ac:dyDescent="0.35">
      <c r="A5" s="2">
        <v>1</v>
      </c>
      <c r="B5" s="1" t="s">
        <v>137</v>
      </c>
    </row>
    <row r="6" spans="1:11" x14ac:dyDescent="0.35">
      <c r="B6" t="s">
        <v>138</v>
      </c>
    </row>
    <row r="8" spans="1:11" x14ac:dyDescent="0.35">
      <c r="B8" t="s">
        <v>139</v>
      </c>
    </row>
    <row r="9" spans="1:11" x14ac:dyDescent="0.35">
      <c r="B9" t="s">
        <v>140</v>
      </c>
    </row>
    <row r="10" spans="1:11" x14ac:dyDescent="0.35">
      <c r="B10" t="s">
        <v>141</v>
      </c>
    </row>
    <row r="11" spans="1:11" x14ac:dyDescent="0.35">
      <c r="B11" t="s">
        <v>142</v>
      </c>
    </row>
    <row r="12" spans="1:11" x14ac:dyDescent="0.35">
      <c r="B12" s="1" t="s">
        <v>143</v>
      </c>
    </row>
    <row r="13" spans="1:11" x14ac:dyDescent="0.35">
      <c r="B13" s="6">
        <v>307</v>
      </c>
      <c r="C13" s="6" t="s">
        <v>19</v>
      </c>
      <c r="D13" s="6"/>
      <c r="E13" s="15"/>
      <c r="F13" s="6"/>
      <c r="G13" s="15"/>
      <c r="H13" s="6"/>
      <c r="I13" s="5">
        <f>B13*E13</f>
        <v>0</v>
      </c>
      <c r="J13" s="6"/>
      <c r="K13" s="5">
        <f>B13*G13</f>
        <v>0</v>
      </c>
    </row>
    <row r="15" spans="1:11" x14ac:dyDescent="0.35">
      <c r="A15" s="2">
        <v>2</v>
      </c>
      <c r="B15" s="1" t="s">
        <v>144</v>
      </c>
    </row>
    <row r="16" spans="1:11" x14ac:dyDescent="0.35">
      <c r="B16" t="s">
        <v>145</v>
      </c>
    </row>
    <row r="18" spans="1:11" x14ac:dyDescent="0.35">
      <c r="B18" t="s">
        <v>139</v>
      </c>
    </row>
    <row r="19" spans="1:11" x14ac:dyDescent="0.35">
      <c r="B19" t="s">
        <v>140</v>
      </c>
    </row>
    <row r="20" spans="1:11" x14ac:dyDescent="0.35">
      <c r="B20" t="s">
        <v>141</v>
      </c>
    </row>
    <row r="21" spans="1:11" x14ac:dyDescent="0.35">
      <c r="B21" t="s">
        <v>146</v>
      </c>
    </row>
    <row r="22" spans="1:11" x14ac:dyDescent="0.35">
      <c r="B22" t="s">
        <v>147</v>
      </c>
    </row>
    <row r="23" spans="1:11" x14ac:dyDescent="0.35">
      <c r="B23" t="s">
        <v>148</v>
      </c>
    </row>
    <row r="24" spans="1:11" x14ac:dyDescent="0.35">
      <c r="B24" s="1" t="s">
        <v>149</v>
      </c>
    </row>
    <row r="25" spans="1:11" x14ac:dyDescent="0.35">
      <c r="B25" s="6">
        <v>307</v>
      </c>
      <c r="C25" s="6" t="s">
        <v>19</v>
      </c>
      <c r="D25" s="6"/>
      <c r="E25" s="15"/>
      <c r="F25" s="6"/>
      <c r="G25" s="15"/>
      <c r="H25" s="6"/>
      <c r="I25" s="5">
        <f t="shared" ref="I25:I49" si="0">B25*E25</f>
        <v>0</v>
      </c>
      <c r="J25" s="6"/>
      <c r="K25" s="5">
        <f t="shared" ref="K25:K49" si="1">B25*G25</f>
        <v>0</v>
      </c>
    </row>
    <row r="27" spans="1:11" x14ac:dyDescent="0.35">
      <c r="A27" s="2">
        <v>3</v>
      </c>
      <c r="B27" s="1" t="s">
        <v>150</v>
      </c>
    </row>
    <row r="28" spans="1:11" x14ac:dyDescent="0.35">
      <c r="B28" t="s">
        <v>151</v>
      </c>
    </row>
    <row r="30" spans="1:11" x14ac:dyDescent="0.35">
      <c r="B30" t="s">
        <v>139</v>
      </c>
    </row>
    <row r="31" spans="1:11" x14ac:dyDescent="0.35">
      <c r="B31" t="s">
        <v>140</v>
      </c>
    </row>
    <row r="32" spans="1:11" x14ac:dyDescent="0.35">
      <c r="B32" t="s">
        <v>141</v>
      </c>
    </row>
    <row r="33" spans="1:11" x14ac:dyDescent="0.35">
      <c r="B33" t="s">
        <v>152</v>
      </c>
    </row>
    <row r="34" spans="1:11" x14ac:dyDescent="0.35">
      <c r="B34" t="s">
        <v>153</v>
      </c>
    </row>
    <row r="35" spans="1:11" x14ac:dyDescent="0.35">
      <c r="B35" t="s">
        <v>154</v>
      </c>
    </row>
    <row r="36" spans="1:11" x14ac:dyDescent="0.35">
      <c r="B36" s="1" t="s">
        <v>155</v>
      </c>
    </row>
    <row r="37" spans="1:11" x14ac:dyDescent="0.35">
      <c r="B37" s="6">
        <v>307</v>
      </c>
      <c r="C37" s="6" t="s">
        <v>19</v>
      </c>
      <c r="D37" s="6"/>
      <c r="E37" s="15"/>
      <c r="F37" s="6"/>
      <c r="G37" s="15"/>
      <c r="H37" s="6"/>
      <c r="I37" s="5">
        <f t="shared" si="0"/>
        <v>0</v>
      </c>
      <c r="J37" s="6"/>
      <c r="K37" s="5">
        <f t="shared" si="1"/>
        <v>0</v>
      </c>
    </row>
    <row r="39" spans="1:11" x14ac:dyDescent="0.35">
      <c r="A39">
        <v>4</v>
      </c>
      <c r="B39" s="1" t="s">
        <v>156</v>
      </c>
    </row>
    <row r="40" spans="1:11" x14ac:dyDescent="0.35">
      <c r="B40" t="s">
        <v>157</v>
      </c>
    </row>
    <row r="42" spans="1:11" x14ac:dyDescent="0.35">
      <c r="B42" t="s">
        <v>139</v>
      </c>
    </row>
    <row r="43" spans="1:11" x14ac:dyDescent="0.35">
      <c r="B43" t="s">
        <v>140</v>
      </c>
    </row>
    <row r="44" spans="1:11" x14ac:dyDescent="0.35">
      <c r="B44" t="s">
        <v>141</v>
      </c>
    </row>
    <row r="45" spans="1:11" x14ac:dyDescent="0.35">
      <c r="B45" t="s">
        <v>158</v>
      </c>
    </row>
    <row r="46" spans="1:11" x14ac:dyDescent="0.35">
      <c r="B46" t="s">
        <v>159</v>
      </c>
    </row>
    <row r="47" spans="1:11" x14ac:dyDescent="0.35">
      <c r="B47" t="s">
        <v>154</v>
      </c>
    </row>
    <row r="48" spans="1:11" x14ac:dyDescent="0.35">
      <c r="B48" s="1" t="s">
        <v>160</v>
      </c>
    </row>
    <row r="49" spans="2:11" x14ac:dyDescent="0.35">
      <c r="B49" s="6">
        <v>307</v>
      </c>
      <c r="C49" s="6" t="s">
        <v>19</v>
      </c>
      <c r="D49" s="6"/>
      <c r="E49" s="15"/>
      <c r="F49" s="6"/>
      <c r="G49" s="15"/>
      <c r="H49" s="6"/>
      <c r="I49" s="5">
        <f t="shared" si="0"/>
        <v>0</v>
      </c>
      <c r="J49" s="6"/>
      <c r="K49" s="5">
        <f t="shared" si="1"/>
        <v>0</v>
      </c>
    </row>
    <row r="52" spans="2:11" x14ac:dyDescent="0.35">
      <c r="B52" s="7" t="s">
        <v>215</v>
      </c>
      <c r="C52" s="6"/>
      <c r="D52" s="6"/>
      <c r="E52" s="6"/>
      <c r="F52" s="6"/>
      <c r="G52" s="6"/>
      <c r="H52" s="6"/>
      <c r="I52" s="5">
        <f>SUM(I13:I51)</f>
        <v>0</v>
      </c>
      <c r="J52" s="6"/>
      <c r="K52" s="5">
        <f>SUM(K13:K51)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Összesítő</vt:lpstr>
      <vt:lpstr>Víztelenítés</vt:lpstr>
      <vt:lpstr>Zsaluzás és állványozás</vt:lpstr>
      <vt:lpstr>Irtás, föld- és sziklamunka</vt:lpstr>
      <vt:lpstr>Síkalapozás</vt:lpstr>
      <vt:lpstr>Mélyalapozás</vt:lpstr>
      <vt:lpstr>Helyszíni beton és vb. munkák</vt:lpstr>
      <vt:lpstr>Fém- és könnyű épszerk. szer.</vt:lpstr>
      <vt:lpstr>Felületképzés</vt:lpstr>
      <vt:lpstr>Útburkolatalap és makadámburk.</vt:lpstr>
      <vt:lpstr>Kőburkolat készítése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2018-04-14T09:17:48Z</dcterms:modified>
</cp:coreProperties>
</file>